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0" yWindow="0" windowWidth="15600" windowHeight="7635" activeTab="0"/>
  </bookViews>
  <sheets>
    <sheet name="Sheet1" sheetId="1" r:id="rId1"/>
  </sheets>
  <definedNames>
    <definedName name="_xlnm.Print_Titles" localSheetId="0">'Sheet1'!$7:$9</definedName>
  </definedNames>
  <calcPr fullCalcOnLoad="1"/>
</workbook>
</file>

<file path=xl/sharedStrings.xml><?xml version="1.0" encoding="utf-8"?>
<sst xmlns="http://schemas.openxmlformats.org/spreadsheetml/2006/main" count="131" uniqueCount="128">
  <si>
    <t>STT</t>
  </si>
  <si>
    <t>Tên dự án, công trình</t>
  </si>
  <si>
    <t>Địa điểm thực hiện</t>
  </si>
  <si>
    <t>Chủ Đầu tư</t>
  </si>
  <si>
    <t>Tổng số</t>
  </si>
  <si>
    <t>Trong đó</t>
  </si>
  <si>
    <t>Đất lúa</t>
  </si>
  <si>
    <t>Các loại đất khác</t>
  </si>
  <si>
    <t>I</t>
  </si>
  <si>
    <t>Khu nhà ở đô thị tại đồng Đè Thàng, P. Tiên Cát, Tp Việt  Trì</t>
  </si>
  <si>
    <t>C.ty CP xây lắp và cơ khí Phương Nam</t>
  </si>
  <si>
    <t xml:space="preserve">Mở rộng Trường Mầm non Hoa Thủy Tiên </t>
  </si>
  <si>
    <t>Công ty TNHH Thương mại Nhật Huy</t>
  </si>
  <si>
    <t>II</t>
  </si>
  <si>
    <t>Hạ tầng đấu giá quyền sử dụng đất và giao đất ở Đồng Ngõ, xã Văn Lung</t>
  </si>
  <si>
    <t>UBND thị xã</t>
  </si>
  <si>
    <t>Nghị quyết số 09/2019/NQ-HĐND ngày 16/7/2019 đã đăng ký 0,67 ha, đề nghị bổ sung 2,89 ha</t>
  </si>
  <si>
    <t>III</t>
  </si>
  <si>
    <t>Bổ sung diện tích dự án Xây dựng hệ thống kênh tưới, tiêu kết hợp đường giao thông từ khu di tích lịch sử Quốc gia Đền Hùng đi cầu Phong Châu (giai đoạn 2)</t>
  </si>
  <si>
    <t>Ban quản lý các công trình công cộng</t>
  </si>
  <si>
    <t>Bổ sung diện tích dự án xây dựng hạ tầng khu dân cư nông thôn mới</t>
  </si>
  <si>
    <t xml:space="preserve">Bổ sung diện tích dự án xây dựng đường giao thông đoạn đấu nối cầu chui đến ngã tư ông Huy Đào </t>
  </si>
  <si>
    <t>UBND xã Thạch Sơn</t>
  </si>
  <si>
    <t>Tại Nghị quyết số 21/2017/NQ-HĐND ngày 14/12/2017 của HĐND tỉnh đã có 0,5 ha nay xin bổ sung diện tích 0,9 ha</t>
  </si>
  <si>
    <t>IV</t>
  </si>
  <si>
    <t xml:space="preserve">Cụm Công nghiệp Phú Gia </t>
  </si>
  <si>
    <t>Huyện Phù Ninh</t>
  </si>
  <si>
    <t>UBND huyện Phù Ninh</t>
  </si>
  <si>
    <t>V</t>
  </si>
  <si>
    <t>Bổ sung diện tích Dự án đầu tư xây dựng hệ thống cấp nước huyện Thanh Ba tại xã Phương Lĩnh</t>
  </si>
  <si>
    <t>Công ty cổ phần cấp nước Phú Thọ</t>
  </si>
  <si>
    <t xml:space="preserve"> Đông Thành (khu 6,7) huyện Thanh Ba</t>
  </si>
  <si>
    <t>Công ty Cổ Phần TMTH Phú Thọ</t>
  </si>
  <si>
    <t>Bổ sung dự án Mở rộng Tiểu học Đồng Xuân</t>
  </si>
  <si>
    <t>Trường Tiểu học Đồng Xuân</t>
  </si>
  <si>
    <t>VI</t>
  </si>
  <si>
    <t>Bổ sung diện tích dự án Chỉnh trang, phát triển khu dân cư nông thôn</t>
  </si>
  <si>
    <t>Khu Đình Bàng xã Tùng Khê</t>
  </si>
  <si>
    <t>UBND huyện Cẩm Khê</t>
  </si>
  <si>
    <t>Dự án di dân tái định cư vùng thiên tai đặc biệt khó khăn xã Đồng Sơn, huyện Tân Sơn</t>
  </si>
  <si>
    <t>Sở Nông nghiệp và Phát triển nông thôn</t>
  </si>
  <si>
    <t>Dự án bố trí sắp xếp dân cư xóm Dù, xã Xuân Sơn do ảnh hưởng bởi cơn bão số 3 năm 2018</t>
  </si>
  <si>
    <t>Khu xử lý rác thải xã Tân Phú, huyện Tân Sơn</t>
  </si>
  <si>
    <t xml:space="preserve">Dự án khai thác, chế biến khoáng sản (đất đá) làm vật liệu xây dựng thông thường </t>
  </si>
  <si>
    <t>Công ty Cổ phần Thanh Nhàn</t>
  </si>
  <si>
    <t>Tái định cư thực hiện dự án: Cải tạo, nâng cấp đường giao thông kết nối QL32 với QL70B của tỉnh Phú Thọ đi tỉnh Hòa Bình</t>
  </si>
  <si>
    <t>Dự án đấu giá QSD đất xã Minh Lương</t>
  </si>
  <si>
    <t>UBND huyện Đoan Hùng</t>
  </si>
  <si>
    <t>Xây dựng Trung tâm Văn hóa Thể thao xã Tiêu Sơn</t>
  </si>
  <si>
    <t>UBND huyện Tam Nông</t>
  </si>
  <si>
    <t>Khu 6, xã Quang Húc</t>
  </si>
  <si>
    <t>Căn cứ thực hiện dự án</t>
  </si>
  <si>
    <t>Đất RPH</t>
  </si>
  <si>
    <t>Biểu số 03</t>
  </si>
  <si>
    <t>Tổng diện tích dự kiến (ha):</t>
  </si>
  <si>
    <t xml:space="preserve">Nghị quyết 08/2017/NQ-HĐND ngày 14/7/2017 </t>
  </si>
  <si>
    <t xml:space="preserve">Nghị quyết 21/2017/NQ-HĐND ngày 14/12/2017 </t>
  </si>
  <si>
    <t xml:space="preserve">Nghị quyết 09/2018/NQ-HĐND ngày 13/12/2018 </t>
  </si>
  <si>
    <t xml:space="preserve">Nghị quyết 09/2019/NQ-HĐND ngày 16/7/2019 </t>
  </si>
  <si>
    <t>Nghị quyết 02/2018/NQ-HĐND ngày 20/7/2018</t>
  </si>
  <si>
    <t>Nghị quyết số 01/2019/NQ-HĐND ngày 29/3/2019</t>
  </si>
  <si>
    <t>Xây dựng hạ tầng kỹ thuật để đấu giá quyền sử dụng đất</t>
  </si>
  <si>
    <t>Đường Tân Phú - Xuân Đài (giai đoạn 2)</t>
  </si>
  <si>
    <t>UBND huyện Tân Sơn</t>
  </si>
  <si>
    <t>Xây dựng hạ tầng kỹ thuật đất ở nông thôn</t>
  </si>
  <si>
    <t>UBND xã Cao Xá, huyện Lâm Thao</t>
  </si>
  <si>
    <t>Phường Tiên Cát, TP Việt Trì</t>
  </si>
  <si>
    <t>Xã Thụy Vân, TP Việt Trì</t>
  </si>
  <si>
    <t>khu Ao Sẩm, xã Cao Xá, huyện Lâm Thao</t>
  </si>
  <si>
    <t>Khu 2, khu 4 - xã Thạch Sơn, huyện Lâm Thao</t>
  </si>
  <si>
    <t>UBND các: Tân Phú, Xuân Đài- Huyện Tân Sơn</t>
  </si>
  <si>
    <t>Đồi Bản Văn, Khu Đồng Phú, Xã Thạch Khoán - Huyện Thanh Sơn</t>
  </si>
  <si>
    <t>Khu Cả, xã Trung Sơn, huyện Yên Lập</t>
  </si>
  <si>
    <t>Xã Phương Lĩnh, huyện Thanh Ba</t>
  </si>
  <si>
    <t>Khu 02, xã Tu Vũ, huyện Thanh Thuỷ</t>
  </si>
  <si>
    <t>Xã Tiêu Sơn, huyện Đoan Hùng</t>
  </si>
  <si>
    <t>Xã Văn Lung, TX Phú Thọ</t>
  </si>
  <si>
    <t>Xã Xuân Sơn, huyện Tân Sơn</t>
  </si>
  <si>
    <t>Xã Hợp Hải, thị trấn Lâm Thao</t>
  </si>
  <si>
    <t>Xã Tân Phú, huyện Tân Sơn</t>
  </si>
  <si>
    <t>UBND huyện Thanh Thuỷ</t>
  </si>
  <si>
    <t>Dự án xây dựng Quảng trường trung tâm và khu nhà ở Đồng Thịnh thuộc địa bàn xã Đồng Thịnh, huyện Yên Lập, tỉnh Phú Thọ (giai đoạn 2)</t>
  </si>
  <si>
    <t>Khu Đồng Dân, xã Đồng Thịnh, huyện Yên Lập</t>
  </si>
  <si>
    <t>TTPT Quỹ đất</t>
  </si>
  <si>
    <t>Đấu thầu lựa chọn chủ đầu tư</t>
  </si>
  <si>
    <t>Dự án kinh tế trang trại nông thôn (Trang trại nông nghiệp sinh thái kết hợp với các hoạt động trải nghiệm tại khu 6, khu 7 xã Đông Thành)</t>
  </si>
  <si>
    <t>Nghị quyết số 09/2018/NQ-HĐND ngày 13/12/2018 đã đưa 0,5ha đất khác, nay điều chỉnh sang đất trồng lúa</t>
  </si>
  <si>
    <t>Nghị quyết số 09/2019/NQ-HĐND  ngày 16/7/2019 đã đưa 0,5ha đất rừng sản xuất, nay bổ sung thêm 0,1ha đất khác</t>
  </si>
  <si>
    <t>Nghị quyết số 10/2016/NQ-HĐND ngày 08/12/2016 và Nghị quyết số 21/2017/NQ-HĐND  ngày 14/12/2017 đã đưa tổng diện tích 45ha, bao gồm: đất lúa 2ha; rừng phòng hộ 5ha; đất khác 38ha, nay xin điều chỉnh loại đất</t>
  </si>
  <si>
    <t>Nghị quyết số 09/2018/NQ-HĐND ngày 13/12/2018 của HĐND tỉnh đã có 0,25 ha nay xin bổ sung diện tích 0,10 ha</t>
  </si>
  <si>
    <t>Thôn 8, xã Minh Lương, huyện Đoan Hùng</t>
  </si>
  <si>
    <t>Nghị quyết số 09/2018/NQ-HĐND ngày 13/12/2018 của HĐND tỉnh đã có 0,23 ha đất lúa (gồm: Thôn 1 và thôn 8) nay xin bổ sung diện tích 0,04 ha đất lúa tại thôn 8 (do điều chỉnh đường điện)</t>
  </si>
  <si>
    <t>Dự án xây dựng hạ tầng khu dân cư nông thôn</t>
  </si>
  <si>
    <t>Khu 15 (Song Cầu), xã Tiên Kiên, huyện Lâm Thao</t>
  </si>
  <si>
    <t>Thị trấn Thanh Sơn, huyện Thanh Sơn</t>
  </si>
  <si>
    <t>UBND xã Tiên Kiên</t>
  </si>
  <si>
    <t xml:space="preserve">Nghị quyết số 09/2018/NQ-HĐND ngày 13/12/2018 đã đưa 1,13ha (gồm: đất lúa 0,54ha, đất khác 0,59ha). Nay điều chỉnh diện tích các loại đất </t>
  </si>
  <si>
    <t>TỔNG SỐ (24 dự án)</t>
  </si>
  <si>
    <t>Đất RSX</t>
  </si>
  <si>
    <t>Nghị quyết số 02/2018/NQ-HĐND ngày 20/7/2018; (Diện tích 0,07 ha đất lúa), nay điều chỉnh, bổ sung thêm 0,04 ha đất lúa và 0,02 ha đất khác</t>
  </si>
  <si>
    <t>Nghị quyết 02/2018/NQ-HĐND ngày 20/7/2018 đã thông qua 0,1ha, nay đề nghị bổ sung 0,02ha đất lúa</t>
  </si>
  <si>
    <t>NQ số 09/2018/NQ-HĐND ngày 13/12/2018 đã đưa 0,6ha, trong đó: đất lúa 0,57ha, đất khác 0,03ha, nay xin bổ sung thêm 0,2 ha</t>
  </si>
  <si>
    <t>Nghị quyết số 09/2018/NQ-HĐND ngày 13/12/2018 đã đưa 0,5 ha đất lúa, nay bổ sung 0,5ha đất khác</t>
  </si>
  <si>
    <t>Nghị quyết số 09/2018/NQ-HĐND ngày 13/12/2018 đã đưa 0,53ha, nay bổ sung 0,63 ha đất lúa</t>
  </si>
  <si>
    <t>Nghị quyết số 09/2018/NQ-HĐND ngày 13/12/2018 của HĐND tỉnh phê duyệt 14,1ha. Nay bổ sung thêm 2,0ha (đất lúa 0,67ha, các loại đất khác 1,33 ha)</t>
  </si>
  <si>
    <t>NQ số 09/2019/NQ-HĐND ngày 16/7/2019 của HĐND tỉnh đã đưa 5,22 ha đất rừng sản xuất, nay xin bổ sung diện tích 2,75 ha đất rừng sản xuất (Quyết định chủ trương đầu tư số 2275/QĐ-UBND ngày 12/9/2019 của UBND tỉnh)</t>
  </si>
  <si>
    <t>Nghị quyết số 09/2019/NQ-HĐND ngày 16/7/2019 đã đưa 3.0 ha (bao gồm: đất lúa 2.4ha, đất khác 0.65) nay xin bổ sung diện tích 1,28 ha (bao gồm đất lúa 0,65, đất khác 0,63 ha)</t>
  </si>
  <si>
    <t>Nghị quyết số 09/2018/NQ-HĐND ngày 13/12/2018 đã đưa 0,84ha trong đó: đất lúa 0.4ha, đất khác 0,44 ha, nay bổ sung 0,5ha đất lúa</t>
  </si>
  <si>
    <t>Nghị quyết 08/2017/NQ-HĐND ngày 14/7/2017 với 5,30 ha gồm: Đất lúa: 4,40 ha; Đất khác: 0,90 ha. Nay xin điều chỉnh loại đất</t>
  </si>
  <si>
    <t>Đất RDD</t>
  </si>
  <si>
    <t>UBND xã Trung Sơn</t>
  </si>
  <si>
    <t>Xã Đồng Sơn, huyện Tân Sơn</t>
  </si>
  <si>
    <t>Nghị quyết số 21/2017/NQ-HĐND ngày 14/12/2017 của HĐND tỉnh phê duyệt 0,2ha. Nay bổ sung thêm 0,13 ha</t>
  </si>
  <si>
    <t>Nghị quyết số 21/2017/NQ-HĐND đã đưa 50 ha đất khác (đã thực hiện giao đất 9,5ha) nay đề nghị điều chỉnh loại đất</t>
  </si>
  <si>
    <t>Nghị quyết số 21/2017/NQ-HĐND  ngày 14/12/2017 đã đưa 6,0ha (trong đó có 0,5ha đất lúa và 5,5ha đất khác), nay điều chỉnh loại đất</t>
  </si>
  <si>
    <t>Xã Đồng Xuân, huyện Thanh Ba</t>
  </si>
  <si>
    <t>Nghị quyết số 02/2018/NQ-HĐND ngày 20/7/2018 đã đưa tổng diện tích 12,49ha, bao gồm: đất lúa 0,7ha; đất khác 11,79ha (Chủ dự án là Đỗ Ngọc Khiêm và Phan Hồng Thái), nay xin điều chỉnh giảm diện tích, loại đất và chủ dự án là Công ty cổ phần TMTH Phú Thọ theo Quyết định chủ trương đầu tư số 433/QĐ-UBND ngày 04/3/2019</t>
  </si>
  <si>
    <t>Khu 7, thị trấn Hưng Hóa</t>
  </si>
  <si>
    <t>Khu 5, 8 xã Hương Nộn</t>
  </si>
  <si>
    <t>Khu nhà ở đô thị dọc theo tuyến đường trung tâm thị trấn Thanh Sơn (trước đây là Khu đô thị thị trấn Thanh Sơn và hạ tầng kết nối)</t>
  </si>
  <si>
    <t>Nghị quyết 21/2017/NQ-HĐND ngày 14/12/2017 đã có 0,55ha gồm: đất lúa: 0,50ha; đất khác: 0,05ha. Nay điều chỉnh bổ sung diện tích</t>
  </si>
  <si>
    <t>Nghị quyết số 09/2018/NQ-HĐND ngày 13/12/2018 đã đưa 51,92ha (gồm: đất lúa 49,13ha, đất khác 2,79ha). Nay  bổ sung diện tích và loại đất theo Quy hoạch chi tiết được duyệt (Quyết định số 2090/QĐ-UBND ngày 17/5/2019)</t>
  </si>
  <si>
    <t>Nghị quyết số 01/2019/NQ-HĐND ngày 29/3/2019 đã đưa 1,10ha (gồm: đất lúa 0,24ha, đất khác 0,86ha). Nay điều chỉnh diện tích và loại đất</t>
  </si>
  <si>
    <t>Nghị quyết số 09/2019/NQ-HĐND  ngày 16/7/2019 đã đưa 4,0ha (bao gồm: 1,5ha đất lúa và 2,5ha đất khác) nay  bổ sung 1,6 ha đất khác</t>
  </si>
  <si>
    <t>(Kèm theo Nghị quyết số 21/2019/NQ-HĐND ngày 14 tháng 12 năm 2019 của HĐND tỉnh Phú Thọ)</t>
  </si>
  <si>
    <t>ĐVT: Ha</t>
  </si>
  <si>
    <t xml:space="preserve">DANH MỤC CÁC DỰ ÁN ĐỀ NGHỊ ĐIỀU CHỈNH, BỔ SUNG DIỆN TÍCH THỰC HIỆN TẠI CÁC NGHỊ QUYẾT </t>
  </si>
  <si>
    <t>ĐÃ ĐƯỢC HỘI ĐỒNG NHÂN DÂN TỈNH THÔNG QUA ĐANG CÒN HIỆU LỰC</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</si>
</sst>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_(* \(#,##0.00\);_(* &quot;-&quot;&quot;?&quot;&quot;?&quot;_);_(@_)"/>
    <numFmt numFmtId="173" formatCode="&quot;Yes&quot;;&quot;Yes&quot;;&quot;No&quot;"/>
    <numFmt numFmtId="174" formatCode="&quot;True&quot;;&quot;True&quot;;&quot;False&quot;"/>
    <numFmt numFmtId="175" formatCode="&quot;On&quot;;&quot;On&quot;;&quot;Off&quot;"/>
    <numFmt numFmtId="176" formatCode="[$€-2]\ #,##0.00_);[Red]\([$€-2]\ #,##0.00\)"/>
    <numFmt numFmtId="177" formatCode="_(* #,##0.000_);_(* \(#,##0.000\);_(* &quot;-&quot;??_);_(@_)"/>
  </numFmts>
  <fonts count="44">
    <font>
      <sz val="12"/>
      <color theme="1"/>
      <name val="Times New Roman"/>
      <family val="2"/>
    </font>
    <font>
      <sz val="12"/>
      <color indexed="8"/>
      <name val="Times New Roman"/>
      <family val="2"/>
    </font>
    <font>
      <sz val="10"/>
      <name val="Times New Roman"/>
      <family val="1"/>
    </font>
    <font>
      <i/>
      <sz val="14"/>
      <name val="Times New Roman"/>
      <family val="1"/>
    </font>
    <font>
      <b/>
      <sz val="13"/>
      <name val="Times New Roman"/>
      <family val="1"/>
    </font>
    <font>
      <b/>
      <sz val="10"/>
      <name val="Times New Roman"/>
      <family val="1"/>
    </font>
    <font>
      <sz val="10"/>
      <name val="Arial"/>
      <family val="2"/>
    </font>
    <font>
      <sz val="8"/>
      <name val="Times New Roman"/>
      <family val="2"/>
    </font>
    <font>
      <i/>
      <sz val="11"/>
      <name val="Times New Roman"/>
      <family val="1"/>
    </font>
    <font>
      <sz val="12"/>
      <name val="Times New Roman"/>
      <family val="1"/>
    </font>
    <font>
      <i/>
      <sz val="10"/>
      <name val="Times New Roman"/>
      <family val="1"/>
    </font>
    <font>
      <sz val="12"/>
      <color indexed="10"/>
      <name val="Times New Roman"/>
      <family val="1"/>
    </font>
    <font>
      <i/>
      <sz val="12"/>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2" fontId="6"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28" borderId="2"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9">
    <xf numFmtId="0" fontId="0" fillId="0" borderId="0" xfId="0" applyAlignment="1">
      <alignment/>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right"/>
    </xf>
    <xf numFmtId="0"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right" vertical="center" wrapText="1"/>
    </xf>
    <xf numFmtId="4" fontId="2" fillId="0" borderId="0" xfId="0" applyNumberFormat="1" applyFont="1" applyFill="1" applyBorder="1" applyAlignment="1">
      <alignment horizontal="right" vertical="center"/>
    </xf>
    <xf numFmtId="0"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8" fillId="0" borderId="0" xfId="0" applyFont="1" applyFill="1" applyBorder="1" applyAlignment="1">
      <alignment horizontal="right" vertical="center" wrapText="1"/>
    </xf>
    <xf numFmtId="171" fontId="3" fillId="0" borderId="0" xfId="41" applyFont="1" applyFill="1" applyAlignment="1">
      <alignment/>
    </xf>
    <xf numFmtId="171" fontId="2" fillId="0" borderId="0" xfId="41" applyFont="1" applyFill="1" applyBorder="1" applyAlignment="1">
      <alignment horizontal="right" vertical="center" wrapText="1"/>
    </xf>
    <xf numFmtId="171" fontId="5" fillId="0" borderId="10" xfId="41" applyFont="1" applyFill="1" applyBorder="1" applyAlignment="1">
      <alignment horizontal="center" vertical="center" wrapText="1"/>
    </xf>
    <xf numFmtId="0" fontId="5" fillId="0" borderId="10" xfId="0" applyFont="1" applyFill="1" applyBorder="1" applyAlignment="1">
      <alignment horizontal="left" vertical="center" wrapText="1"/>
    </xf>
    <xf numFmtId="171" fontId="5" fillId="0" borderId="10" xfId="41" applyFont="1" applyFill="1" applyBorder="1" applyAlignment="1">
      <alignment horizontal="right" vertical="center" wrapText="1"/>
    </xf>
    <xf numFmtId="0" fontId="2" fillId="0" borderId="10" xfId="0" applyFont="1" applyFill="1" applyBorder="1" applyAlignment="1">
      <alignment horizontal="left" vertical="center" wrapText="1"/>
    </xf>
    <xf numFmtId="0" fontId="9" fillId="0" borderId="0" xfId="0" applyFont="1" applyFill="1" applyAlignment="1">
      <alignment/>
    </xf>
    <xf numFmtId="4" fontId="9" fillId="0" borderId="0" xfId="0" applyNumberFormat="1" applyFont="1" applyFill="1" applyAlignment="1">
      <alignment/>
    </xf>
    <xf numFmtId="0" fontId="2" fillId="0" borderId="10" xfId="0" applyFont="1" applyFill="1" applyBorder="1" applyAlignment="1">
      <alignment horizontal="center" vertical="center"/>
    </xf>
    <xf numFmtId="0" fontId="9" fillId="0" borderId="0" xfId="0" applyFont="1" applyFill="1" applyAlignment="1">
      <alignment/>
    </xf>
    <xf numFmtId="0" fontId="11" fillId="0" borderId="0" xfId="0" applyFont="1" applyFill="1" applyAlignment="1">
      <alignment/>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171" fontId="9" fillId="0" borderId="0" xfId="41" applyFont="1" applyFill="1" applyAlignment="1">
      <alignment/>
    </xf>
    <xf numFmtId="171" fontId="2" fillId="0" borderId="10" xfId="41" applyFont="1" applyFill="1" applyBorder="1" applyAlignment="1">
      <alignment horizontal="right" vertical="center" wrapText="1"/>
    </xf>
    <xf numFmtId="171" fontId="2" fillId="0" borderId="10" xfId="41" applyFont="1" applyFill="1" applyBorder="1" applyAlignment="1">
      <alignment horizontal="right" vertical="center"/>
    </xf>
    <xf numFmtId="171" fontId="2" fillId="0" borderId="10" xfId="41" applyFont="1" applyFill="1" applyBorder="1" applyAlignment="1">
      <alignment horizontal="right"/>
    </xf>
    <xf numFmtId="171" fontId="10" fillId="0" borderId="10" xfId="41" applyFont="1" applyFill="1" applyBorder="1" applyAlignment="1">
      <alignment horizontal="right"/>
    </xf>
    <xf numFmtId="0" fontId="12" fillId="0" borderId="0" xfId="0" applyFont="1" applyFill="1" applyBorder="1" applyAlignment="1">
      <alignment horizontal="right" vertical="center" wrapText="1"/>
    </xf>
    <xf numFmtId="0" fontId="5"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4" fontId="5" fillId="0" borderId="13"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 fontId="3" fillId="0" borderId="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10"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2"/>
  <sheetViews>
    <sheetView tabSelected="1" zoomScalePageLayoutView="0" workbookViewId="0" topLeftCell="A19">
      <selection activeCell="H9" sqref="H9"/>
    </sheetView>
  </sheetViews>
  <sheetFormatPr defaultColWidth="9.00390625" defaultRowHeight="15.75"/>
  <cols>
    <col min="1" max="1" width="4.25390625" style="23" customWidth="1"/>
    <col min="2" max="2" width="31.875" style="23" customWidth="1"/>
    <col min="3" max="3" width="14.00390625" style="23" customWidth="1"/>
    <col min="4" max="4" width="13.00390625" style="23" customWidth="1"/>
    <col min="5" max="5" width="7.25390625" style="23" customWidth="1"/>
    <col min="6" max="6" width="6.625" style="23" customWidth="1"/>
    <col min="7" max="7" width="6.625" style="30" customWidth="1"/>
    <col min="8" max="8" width="5.375" style="30" customWidth="1"/>
    <col min="9" max="9" width="5.50390625" style="23" customWidth="1"/>
    <col min="10" max="10" width="7.125" style="23" customWidth="1"/>
    <col min="11" max="11" width="32.75390625" style="23" customWidth="1"/>
    <col min="12" max="16384" width="9.00390625" style="23" customWidth="1"/>
  </cols>
  <sheetData>
    <row r="1" spans="1:11" ht="18.75">
      <c r="A1" s="1"/>
      <c r="B1" s="2"/>
      <c r="C1" s="3"/>
      <c r="D1" s="3"/>
      <c r="E1" s="4"/>
      <c r="F1" s="2"/>
      <c r="G1" s="17"/>
      <c r="H1" s="17"/>
      <c r="I1" s="5"/>
      <c r="J1" s="5"/>
      <c r="K1" s="6" t="s">
        <v>53</v>
      </c>
    </row>
    <row r="2" spans="1:11" ht="16.5" customHeight="1">
      <c r="A2" s="37" t="s">
        <v>126</v>
      </c>
      <c r="B2" s="37"/>
      <c r="C2" s="37"/>
      <c r="D2" s="37"/>
      <c r="E2" s="37"/>
      <c r="F2" s="37"/>
      <c r="G2" s="37"/>
      <c r="H2" s="37"/>
      <c r="I2" s="37"/>
      <c r="J2" s="37"/>
      <c r="K2" s="37"/>
    </row>
    <row r="3" spans="1:11" ht="16.5" customHeight="1">
      <c r="A3" s="37" t="s">
        <v>127</v>
      </c>
      <c r="B3" s="37"/>
      <c r="C3" s="37"/>
      <c r="D3" s="37"/>
      <c r="E3" s="37"/>
      <c r="F3" s="37"/>
      <c r="G3" s="37"/>
      <c r="H3" s="37"/>
      <c r="I3" s="37"/>
      <c r="J3" s="37"/>
      <c r="K3" s="37"/>
    </row>
    <row r="4" spans="1:11" ht="18.75" customHeight="1">
      <c r="A4" s="47" t="s">
        <v>124</v>
      </c>
      <c r="B4" s="47"/>
      <c r="C4" s="47"/>
      <c r="D4" s="47"/>
      <c r="E4" s="47"/>
      <c r="F4" s="47"/>
      <c r="G4" s="47"/>
      <c r="H4" s="47"/>
      <c r="I4" s="47"/>
      <c r="J4" s="47"/>
      <c r="K4" s="47"/>
    </row>
    <row r="5" spans="1:11" ht="15.75">
      <c r="A5" s="7"/>
      <c r="B5" s="8"/>
      <c r="C5" s="9"/>
      <c r="D5" s="9"/>
      <c r="E5" s="10"/>
      <c r="F5" s="10"/>
      <c r="G5" s="18"/>
      <c r="H5" s="18"/>
      <c r="I5" s="10"/>
      <c r="J5" s="11"/>
      <c r="K5" s="35" t="s">
        <v>125</v>
      </c>
    </row>
    <row r="6" spans="1:11" ht="12.75" customHeight="1">
      <c r="A6" s="7"/>
      <c r="B6" s="8"/>
      <c r="C6" s="9"/>
      <c r="D6" s="9"/>
      <c r="E6" s="10"/>
      <c r="F6" s="10"/>
      <c r="G6" s="18"/>
      <c r="H6" s="18"/>
      <c r="I6" s="10"/>
      <c r="J6" s="11"/>
      <c r="K6" s="16"/>
    </row>
    <row r="7" spans="1:11" ht="18" customHeight="1">
      <c r="A7" s="48" t="s">
        <v>0</v>
      </c>
      <c r="B7" s="36" t="s">
        <v>1</v>
      </c>
      <c r="C7" s="36" t="s">
        <v>2</v>
      </c>
      <c r="D7" s="36" t="s">
        <v>3</v>
      </c>
      <c r="E7" s="38" t="s">
        <v>54</v>
      </c>
      <c r="F7" s="39"/>
      <c r="G7" s="39"/>
      <c r="H7" s="39"/>
      <c r="I7" s="39"/>
      <c r="J7" s="40"/>
      <c r="K7" s="36" t="s">
        <v>51</v>
      </c>
    </row>
    <row r="8" spans="1:11" ht="17.25" customHeight="1">
      <c r="A8" s="48"/>
      <c r="B8" s="36"/>
      <c r="C8" s="36"/>
      <c r="D8" s="36"/>
      <c r="E8" s="41" t="s">
        <v>4</v>
      </c>
      <c r="F8" s="41" t="s">
        <v>5</v>
      </c>
      <c r="G8" s="41"/>
      <c r="H8" s="41"/>
      <c r="I8" s="41"/>
      <c r="J8" s="41"/>
      <c r="K8" s="36"/>
    </row>
    <row r="9" spans="1:11" ht="29.25" customHeight="1">
      <c r="A9" s="48"/>
      <c r="B9" s="36"/>
      <c r="C9" s="36"/>
      <c r="D9" s="36"/>
      <c r="E9" s="41"/>
      <c r="F9" s="14" t="s">
        <v>6</v>
      </c>
      <c r="G9" s="19" t="s">
        <v>52</v>
      </c>
      <c r="H9" s="19" t="s">
        <v>109</v>
      </c>
      <c r="I9" s="14" t="s">
        <v>98</v>
      </c>
      <c r="J9" s="14" t="s">
        <v>7</v>
      </c>
      <c r="K9" s="36"/>
    </row>
    <row r="10" spans="1:12" ht="25.5" customHeight="1">
      <c r="A10" s="12"/>
      <c r="B10" s="13" t="s">
        <v>97</v>
      </c>
      <c r="C10" s="13"/>
      <c r="D10" s="14"/>
      <c r="E10" s="21">
        <f aca="true" t="shared" si="0" ref="E10:J10">E11+E13+E20+E35+E24+E37</f>
        <v>121.69</v>
      </c>
      <c r="F10" s="21">
        <f t="shared" si="0"/>
        <v>20.16</v>
      </c>
      <c r="G10" s="21">
        <f t="shared" si="0"/>
        <v>21.61</v>
      </c>
      <c r="H10" s="21">
        <f t="shared" si="0"/>
        <v>11.6</v>
      </c>
      <c r="I10" s="21">
        <f t="shared" si="0"/>
        <v>25.009999999999998</v>
      </c>
      <c r="J10" s="21">
        <f t="shared" si="0"/>
        <v>43.31000000000002</v>
      </c>
      <c r="K10" s="15"/>
      <c r="L10" s="24"/>
    </row>
    <row r="11" spans="1:11" ht="28.5" customHeight="1">
      <c r="A11" s="12" t="s">
        <v>8</v>
      </c>
      <c r="B11" s="20" t="s">
        <v>55</v>
      </c>
      <c r="C11" s="13"/>
      <c r="D11" s="14"/>
      <c r="E11" s="21">
        <f aca="true" t="shared" si="1" ref="E11:J11">E12</f>
        <v>5.3</v>
      </c>
      <c r="F11" s="21">
        <f t="shared" si="1"/>
        <v>4.8</v>
      </c>
      <c r="G11" s="21">
        <f t="shared" si="1"/>
        <v>0</v>
      </c>
      <c r="H11" s="21">
        <f t="shared" si="1"/>
        <v>0</v>
      </c>
      <c r="I11" s="21">
        <f t="shared" si="1"/>
        <v>0</v>
      </c>
      <c r="J11" s="21">
        <f t="shared" si="1"/>
        <v>0.5</v>
      </c>
      <c r="K11" s="15"/>
    </row>
    <row r="12" spans="1:11" s="26" customFormat="1" ht="45" customHeight="1">
      <c r="A12" s="25">
        <v>1</v>
      </c>
      <c r="B12" s="22" t="s">
        <v>9</v>
      </c>
      <c r="C12" s="15" t="s">
        <v>66</v>
      </c>
      <c r="D12" s="15" t="s">
        <v>10</v>
      </c>
      <c r="E12" s="31">
        <f>SUM(F12:J12)</f>
        <v>5.3</v>
      </c>
      <c r="F12" s="31">
        <v>4.8</v>
      </c>
      <c r="G12" s="31"/>
      <c r="H12" s="31"/>
      <c r="I12" s="31"/>
      <c r="J12" s="31">
        <v>0.5</v>
      </c>
      <c r="K12" s="15" t="s">
        <v>108</v>
      </c>
    </row>
    <row r="13" spans="1:11" ht="32.25" customHeight="1">
      <c r="A13" s="12" t="s">
        <v>13</v>
      </c>
      <c r="B13" s="20" t="s">
        <v>56</v>
      </c>
      <c r="C13" s="13"/>
      <c r="D13" s="14"/>
      <c r="E13" s="21">
        <f aca="true" t="shared" si="2" ref="E13:J13">SUM(E14:E19)</f>
        <v>93.33</v>
      </c>
      <c r="F13" s="21">
        <f t="shared" si="2"/>
        <v>5.88</v>
      </c>
      <c r="G13" s="21">
        <f t="shared" si="2"/>
        <v>21.61</v>
      </c>
      <c r="H13" s="21">
        <f t="shared" si="2"/>
        <v>11.6</v>
      </c>
      <c r="I13" s="21">
        <f t="shared" si="2"/>
        <v>16.52</v>
      </c>
      <c r="J13" s="21">
        <f t="shared" si="2"/>
        <v>37.720000000000006</v>
      </c>
      <c r="K13" s="15"/>
    </row>
    <row r="14" spans="1:11" s="26" customFormat="1" ht="54" customHeight="1">
      <c r="A14" s="25">
        <v>2</v>
      </c>
      <c r="B14" s="22" t="s">
        <v>11</v>
      </c>
      <c r="C14" s="15" t="s">
        <v>67</v>
      </c>
      <c r="D14" s="15" t="s">
        <v>12</v>
      </c>
      <c r="E14" s="31">
        <f aca="true" t="shared" si="3" ref="E14:E19">SUM(F14:J14)</f>
        <v>0.12</v>
      </c>
      <c r="F14" s="31">
        <v>0.12</v>
      </c>
      <c r="G14" s="31"/>
      <c r="H14" s="32"/>
      <c r="I14" s="32"/>
      <c r="J14" s="31"/>
      <c r="K14" s="15" t="s">
        <v>120</v>
      </c>
    </row>
    <row r="15" spans="1:11" s="26" customFormat="1" ht="44.25" customHeight="1">
      <c r="A15" s="25">
        <v>3</v>
      </c>
      <c r="B15" s="22" t="s">
        <v>21</v>
      </c>
      <c r="C15" s="15" t="s">
        <v>69</v>
      </c>
      <c r="D15" s="15" t="s">
        <v>22</v>
      </c>
      <c r="E15" s="31">
        <f t="shared" si="3"/>
        <v>0.9</v>
      </c>
      <c r="F15" s="31">
        <v>0.8</v>
      </c>
      <c r="G15" s="31"/>
      <c r="H15" s="33"/>
      <c r="I15" s="33"/>
      <c r="J15" s="31">
        <v>0.1</v>
      </c>
      <c r="K15" s="15" t="s">
        <v>23</v>
      </c>
    </row>
    <row r="16" spans="1:11" s="26" customFormat="1" ht="46.5" customHeight="1">
      <c r="A16" s="25">
        <v>4</v>
      </c>
      <c r="B16" s="22" t="s">
        <v>25</v>
      </c>
      <c r="C16" s="15" t="s">
        <v>26</v>
      </c>
      <c r="D16" s="15" t="s">
        <v>27</v>
      </c>
      <c r="E16" s="31">
        <f t="shared" si="3"/>
        <v>41.18</v>
      </c>
      <c r="F16" s="31">
        <v>2.66</v>
      </c>
      <c r="G16" s="31"/>
      <c r="H16" s="33"/>
      <c r="I16" s="31">
        <v>12.72</v>
      </c>
      <c r="J16" s="31">
        <v>25.8</v>
      </c>
      <c r="K16" s="15" t="s">
        <v>113</v>
      </c>
    </row>
    <row r="17" spans="1:11" s="26" customFormat="1" ht="56.25" customHeight="1">
      <c r="A17" s="25">
        <v>5</v>
      </c>
      <c r="B17" s="22" t="s">
        <v>39</v>
      </c>
      <c r="C17" s="15" t="s">
        <v>111</v>
      </c>
      <c r="D17" s="15" t="s">
        <v>40</v>
      </c>
      <c r="E17" s="31">
        <f t="shared" si="3"/>
        <v>6</v>
      </c>
      <c r="F17" s="31">
        <v>1.8</v>
      </c>
      <c r="G17" s="31"/>
      <c r="H17" s="33"/>
      <c r="I17" s="32">
        <v>3.8</v>
      </c>
      <c r="J17" s="31">
        <v>0.4</v>
      </c>
      <c r="K17" s="15" t="s">
        <v>114</v>
      </c>
    </row>
    <row r="18" spans="1:11" s="26" customFormat="1" ht="72" customHeight="1">
      <c r="A18" s="25">
        <v>6</v>
      </c>
      <c r="B18" s="22" t="s">
        <v>62</v>
      </c>
      <c r="C18" s="15" t="s">
        <v>70</v>
      </c>
      <c r="D18" s="15" t="s">
        <v>63</v>
      </c>
      <c r="E18" s="31">
        <f t="shared" si="3"/>
        <v>45</v>
      </c>
      <c r="F18" s="31">
        <v>0.5</v>
      </c>
      <c r="G18" s="31">
        <v>21.61</v>
      </c>
      <c r="H18" s="31">
        <v>11.6</v>
      </c>
      <c r="I18" s="31"/>
      <c r="J18" s="31">
        <v>11.29</v>
      </c>
      <c r="K18" s="15" t="s">
        <v>88</v>
      </c>
    </row>
    <row r="19" spans="1:11" s="26" customFormat="1" ht="42.75" customHeight="1">
      <c r="A19" s="25">
        <v>7</v>
      </c>
      <c r="B19" s="22" t="s">
        <v>64</v>
      </c>
      <c r="C19" s="15" t="s">
        <v>72</v>
      </c>
      <c r="D19" s="15" t="s">
        <v>110</v>
      </c>
      <c r="E19" s="31">
        <f t="shared" si="3"/>
        <v>0.13</v>
      </c>
      <c r="F19" s="31"/>
      <c r="G19" s="31"/>
      <c r="H19" s="33"/>
      <c r="I19" s="32"/>
      <c r="J19" s="31">
        <v>0.13</v>
      </c>
      <c r="K19" s="15" t="s">
        <v>112</v>
      </c>
    </row>
    <row r="20" spans="1:11" ht="25.5">
      <c r="A20" s="12" t="s">
        <v>17</v>
      </c>
      <c r="B20" s="20" t="s">
        <v>59</v>
      </c>
      <c r="C20" s="15"/>
      <c r="D20" s="15"/>
      <c r="E20" s="21">
        <f aca="true" t="shared" si="4" ref="E20:J20">SUM(E21:E23)</f>
        <v>8.11</v>
      </c>
      <c r="F20" s="21">
        <f t="shared" si="4"/>
        <v>2.85</v>
      </c>
      <c r="G20" s="21">
        <f t="shared" si="4"/>
        <v>0</v>
      </c>
      <c r="H20" s="21">
        <f t="shared" si="4"/>
        <v>0</v>
      </c>
      <c r="I20" s="21">
        <f t="shared" si="4"/>
        <v>5.02</v>
      </c>
      <c r="J20" s="21">
        <f t="shared" si="4"/>
        <v>0.24</v>
      </c>
      <c r="K20" s="15"/>
    </row>
    <row r="21" spans="1:11" s="27" customFormat="1" ht="111.75" customHeight="1">
      <c r="A21" s="15">
        <v>8</v>
      </c>
      <c r="B21" s="22" t="s">
        <v>85</v>
      </c>
      <c r="C21" s="15" t="s">
        <v>31</v>
      </c>
      <c r="D21" s="15" t="s">
        <v>32</v>
      </c>
      <c r="E21" s="31">
        <f>SUM(F21:J21)</f>
        <v>8.03</v>
      </c>
      <c r="F21" s="31">
        <v>2.79</v>
      </c>
      <c r="G21" s="31"/>
      <c r="H21" s="33"/>
      <c r="I21" s="31">
        <v>5.02</v>
      </c>
      <c r="J21" s="31">
        <v>0.22</v>
      </c>
      <c r="K21" s="15" t="s">
        <v>116</v>
      </c>
    </row>
    <row r="22" spans="1:11" s="26" customFormat="1" ht="56.25" customHeight="1">
      <c r="A22" s="15">
        <v>9</v>
      </c>
      <c r="B22" s="22" t="s">
        <v>33</v>
      </c>
      <c r="C22" s="15" t="s">
        <v>115</v>
      </c>
      <c r="D22" s="15" t="s">
        <v>34</v>
      </c>
      <c r="E22" s="31">
        <f>SUM(F22:J22)</f>
        <v>0.06</v>
      </c>
      <c r="F22" s="31">
        <v>0.04</v>
      </c>
      <c r="G22" s="31"/>
      <c r="H22" s="33"/>
      <c r="I22" s="33"/>
      <c r="J22" s="31">
        <v>0.02</v>
      </c>
      <c r="K22" s="15" t="s">
        <v>99</v>
      </c>
    </row>
    <row r="23" spans="1:11" s="26" customFormat="1" ht="44.25" customHeight="1">
      <c r="A23" s="15">
        <v>10</v>
      </c>
      <c r="B23" s="22" t="s">
        <v>36</v>
      </c>
      <c r="C23" s="15" t="s">
        <v>37</v>
      </c>
      <c r="D23" s="15" t="s">
        <v>38</v>
      </c>
      <c r="E23" s="31">
        <f>SUM(F23:J23)</f>
        <v>0.02</v>
      </c>
      <c r="F23" s="31">
        <v>0.02</v>
      </c>
      <c r="G23" s="31"/>
      <c r="H23" s="33"/>
      <c r="I23" s="33"/>
      <c r="J23" s="31"/>
      <c r="K23" s="15" t="s">
        <v>100</v>
      </c>
    </row>
    <row r="24" spans="1:11" ht="27.75" customHeight="1">
      <c r="A24" s="12" t="s">
        <v>24</v>
      </c>
      <c r="B24" s="20" t="s">
        <v>57</v>
      </c>
      <c r="C24" s="13"/>
      <c r="D24" s="14"/>
      <c r="E24" s="21">
        <f aca="true" t="shared" si="5" ref="E24:J24">SUM(E25:E34)</f>
        <v>6.12</v>
      </c>
      <c r="F24" s="21">
        <f t="shared" si="5"/>
        <v>4.28</v>
      </c>
      <c r="G24" s="21">
        <f t="shared" si="5"/>
        <v>0</v>
      </c>
      <c r="H24" s="21">
        <f t="shared" si="5"/>
        <v>0</v>
      </c>
      <c r="I24" s="21">
        <f t="shared" si="5"/>
        <v>0</v>
      </c>
      <c r="J24" s="21">
        <f t="shared" si="5"/>
        <v>1.84</v>
      </c>
      <c r="K24" s="15"/>
    </row>
    <row r="25" spans="1:11" s="26" customFormat="1" ht="43.5" customHeight="1">
      <c r="A25" s="28">
        <v>11</v>
      </c>
      <c r="B25" s="22" t="s">
        <v>20</v>
      </c>
      <c r="C25" s="15" t="s">
        <v>68</v>
      </c>
      <c r="D25" s="15" t="s">
        <v>65</v>
      </c>
      <c r="E25" s="31">
        <f aca="true" t="shared" si="6" ref="E25:E33">SUM(F25:J25)</f>
        <v>0.1</v>
      </c>
      <c r="F25" s="31">
        <v>0.1</v>
      </c>
      <c r="G25" s="31"/>
      <c r="H25" s="34"/>
      <c r="I25" s="34"/>
      <c r="J25" s="31"/>
      <c r="K25" s="15" t="s">
        <v>89</v>
      </c>
    </row>
    <row r="26" spans="1:11" s="26" customFormat="1" ht="42" customHeight="1">
      <c r="A26" s="28">
        <v>12</v>
      </c>
      <c r="B26" s="22" t="s">
        <v>29</v>
      </c>
      <c r="C26" s="15" t="s">
        <v>73</v>
      </c>
      <c r="D26" s="15" t="s">
        <v>30</v>
      </c>
      <c r="E26" s="31">
        <f t="shared" si="6"/>
        <v>0.2</v>
      </c>
      <c r="F26" s="31">
        <v>0.2</v>
      </c>
      <c r="G26" s="31"/>
      <c r="H26" s="33"/>
      <c r="I26" s="33"/>
      <c r="J26" s="31"/>
      <c r="K26" s="15" t="s">
        <v>101</v>
      </c>
    </row>
    <row r="27" spans="1:11" s="26" customFormat="1" ht="40.5" customHeight="1">
      <c r="A27" s="28">
        <v>13</v>
      </c>
      <c r="B27" s="22" t="s">
        <v>45</v>
      </c>
      <c r="C27" s="15" t="s">
        <v>74</v>
      </c>
      <c r="D27" s="15" t="s">
        <v>80</v>
      </c>
      <c r="E27" s="31">
        <f t="shared" si="6"/>
        <v>0.5</v>
      </c>
      <c r="F27" s="31">
        <v>0.5</v>
      </c>
      <c r="G27" s="31"/>
      <c r="H27" s="31"/>
      <c r="I27" s="31"/>
      <c r="J27" s="31"/>
      <c r="K27" s="15" t="s">
        <v>86</v>
      </c>
    </row>
    <row r="28" spans="1:11" s="27" customFormat="1" ht="70.5" customHeight="1">
      <c r="A28" s="28">
        <v>14</v>
      </c>
      <c r="B28" s="22" t="s">
        <v>46</v>
      </c>
      <c r="C28" s="15" t="s">
        <v>90</v>
      </c>
      <c r="D28" s="15" t="s">
        <v>47</v>
      </c>
      <c r="E28" s="31">
        <f t="shared" si="6"/>
        <v>0.04</v>
      </c>
      <c r="F28" s="31">
        <v>0.04</v>
      </c>
      <c r="G28" s="31"/>
      <c r="H28" s="31"/>
      <c r="I28" s="31"/>
      <c r="J28" s="31"/>
      <c r="K28" s="15" t="s">
        <v>91</v>
      </c>
    </row>
    <row r="29" spans="1:11" s="26" customFormat="1" ht="42.75" customHeight="1">
      <c r="A29" s="45">
        <v>15</v>
      </c>
      <c r="B29" s="46" t="s">
        <v>61</v>
      </c>
      <c r="C29" s="15" t="s">
        <v>117</v>
      </c>
      <c r="D29" s="42" t="s">
        <v>49</v>
      </c>
      <c r="E29" s="31">
        <f t="shared" si="6"/>
        <v>0.5</v>
      </c>
      <c r="F29" s="31"/>
      <c r="G29" s="31"/>
      <c r="H29" s="31"/>
      <c r="I29" s="31"/>
      <c r="J29" s="31">
        <v>0.5</v>
      </c>
      <c r="K29" s="15" t="s">
        <v>102</v>
      </c>
    </row>
    <row r="30" spans="1:11" s="26" customFormat="1" ht="46.5" customHeight="1">
      <c r="A30" s="45"/>
      <c r="B30" s="46"/>
      <c r="C30" s="15" t="s">
        <v>50</v>
      </c>
      <c r="D30" s="43"/>
      <c r="E30" s="31">
        <f t="shared" si="6"/>
        <v>0.63</v>
      </c>
      <c r="F30" s="31">
        <v>0.63</v>
      </c>
      <c r="G30" s="31"/>
      <c r="H30" s="31"/>
      <c r="I30" s="31"/>
      <c r="J30" s="31"/>
      <c r="K30" s="15" t="s">
        <v>103</v>
      </c>
    </row>
    <row r="31" spans="1:11" s="26" customFormat="1" ht="54.75" customHeight="1">
      <c r="A31" s="45"/>
      <c r="B31" s="46"/>
      <c r="C31" s="15" t="s">
        <v>118</v>
      </c>
      <c r="D31" s="44"/>
      <c r="E31" s="31">
        <f t="shared" si="6"/>
        <v>0.5</v>
      </c>
      <c r="F31" s="31">
        <v>0.5</v>
      </c>
      <c r="G31" s="31"/>
      <c r="H31" s="31"/>
      <c r="I31" s="31"/>
      <c r="J31" s="31"/>
      <c r="K31" s="15" t="s">
        <v>107</v>
      </c>
    </row>
    <row r="32" spans="1:11" s="26" customFormat="1" ht="57" customHeight="1">
      <c r="A32" s="15">
        <v>16</v>
      </c>
      <c r="B32" s="22" t="s">
        <v>81</v>
      </c>
      <c r="C32" s="15" t="s">
        <v>82</v>
      </c>
      <c r="D32" s="15" t="s">
        <v>83</v>
      </c>
      <c r="E32" s="31">
        <f t="shared" si="6"/>
        <v>2</v>
      </c>
      <c r="F32" s="31">
        <v>0.67</v>
      </c>
      <c r="G32" s="31"/>
      <c r="H32" s="31"/>
      <c r="I32" s="31"/>
      <c r="J32" s="31">
        <v>1.33</v>
      </c>
      <c r="K32" s="15" t="s">
        <v>104</v>
      </c>
    </row>
    <row r="33" spans="1:11" s="26" customFormat="1" ht="84" customHeight="1">
      <c r="A33" s="15">
        <v>17</v>
      </c>
      <c r="B33" s="22" t="s">
        <v>119</v>
      </c>
      <c r="C33" s="15" t="s">
        <v>94</v>
      </c>
      <c r="D33" s="15" t="s">
        <v>84</v>
      </c>
      <c r="E33" s="31">
        <f t="shared" si="6"/>
        <v>0.52</v>
      </c>
      <c r="F33" s="31">
        <v>0.52</v>
      </c>
      <c r="G33" s="31"/>
      <c r="H33" s="31"/>
      <c r="I33" s="31"/>
      <c r="J33" s="31"/>
      <c r="K33" s="15" t="s">
        <v>121</v>
      </c>
    </row>
    <row r="34" spans="1:11" s="26" customFormat="1" ht="57" customHeight="1">
      <c r="A34" s="15">
        <v>18</v>
      </c>
      <c r="B34" s="22" t="s">
        <v>92</v>
      </c>
      <c r="C34" s="15" t="s">
        <v>93</v>
      </c>
      <c r="D34" s="15" t="s">
        <v>95</v>
      </c>
      <c r="E34" s="31">
        <f>SUM(F34:J34)</f>
        <v>1.1300000000000001</v>
      </c>
      <c r="F34" s="31">
        <v>1.12</v>
      </c>
      <c r="G34" s="31"/>
      <c r="H34" s="31"/>
      <c r="I34" s="31"/>
      <c r="J34" s="31">
        <v>0.01</v>
      </c>
      <c r="K34" s="15" t="s">
        <v>96</v>
      </c>
    </row>
    <row r="35" spans="1:11" ht="30" customHeight="1">
      <c r="A35" s="12" t="s">
        <v>28</v>
      </c>
      <c r="B35" s="20" t="s">
        <v>60</v>
      </c>
      <c r="C35" s="15"/>
      <c r="D35" s="15"/>
      <c r="E35" s="21">
        <f aca="true" t="shared" si="7" ref="E35:J35">E36</f>
        <v>1.1</v>
      </c>
      <c r="F35" s="21">
        <f t="shared" si="7"/>
        <v>0</v>
      </c>
      <c r="G35" s="21">
        <f t="shared" si="7"/>
        <v>0</v>
      </c>
      <c r="H35" s="21">
        <f t="shared" si="7"/>
        <v>0</v>
      </c>
      <c r="I35" s="21">
        <f t="shared" si="7"/>
        <v>0.72</v>
      </c>
      <c r="J35" s="21">
        <f t="shared" si="7"/>
        <v>0.38</v>
      </c>
      <c r="K35" s="15"/>
    </row>
    <row r="36" spans="1:11" s="26" customFormat="1" ht="57.75" customHeight="1">
      <c r="A36" s="15">
        <v>19</v>
      </c>
      <c r="B36" s="22" t="s">
        <v>48</v>
      </c>
      <c r="C36" s="15" t="s">
        <v>75</v>
      </c>
      <c r="D36" s="15" t="s">
        <v>47</v>
      </c>
      <c r="E36" s="31">
        <f>SUM(F36:J36)</f>
        <v>1.1</v>
      </c>
      <c r="F36" s="31"/>
      <c r="G36" s="31"/>
      <c r="H36" s="31"/>
      <c r="I36" s="31">
        <v>0.72</v>
      </c>
      <c r="J36" s="31">
        <v>0.38</v>
      </c>
      <c r="K36" s="15" t="s">
        <v>122</v>
      </c>
    </row>
    <row r="37" spans="1:11" ht="29.25" customHeight="1">
      <c r="A37" s="12" t="s">
        <v>35</v>
      </c>
      <c r="B37" s="20" t="s">
        <v>58</v>
      </c>
      <c r="C37" s="15"/>
      <c r="D37" s="15"/>
      <c r="E37" s="21">
        <f aca="true" t="shared" si="8" ref="E37:J37">SUM(E38:E42)</f>
        <v>7.73</v>
      </c>
      <c r="F37" s="21">
        <f t="shared" si="8"/>
        <v>2.35</v>
      </c>
      <c r="G37" s="21">
        <f t="shared" si="8"/>
        <v>0</v>
      </c>
      <c r="H37" s="21">
        <f t="shared" si="8"/>
        <v>0</v>
      </c>
      <c r="I37" s="21">
        <f t="shared" si="8"/>
        <v>2.75</v>
      </c>
      <c r="J37" s="21">
        <f t="shared" si="8"/>
        <v>2.6300000000000003</v>
      </c>
      <c r="K37" s="15"/>
    </row>
    <row r="38" spans="1:11" s="26" customFormat="1" ht="41.25" customHeight="1">
      <c r="A38" s="15">
        <v>20</v>
      </c>
      <c r="B38" s="22" t="s">
        <v>14</v>
      </c>
      <c r="C38" s="15" t="s">
        <v>76</v>
      </c>
      <c r="D38" s="15" t="s">
        <v>15</v>
      </c>
      <c r="E38" s="31">
        <f>SUM(F38:J38)</f>
        <v>2</v>
      </c>
      <c r="F38" s="31">
        <v>1.7</v>
      </c>
      <c r="G38" s="31"/>
      <c r="H38" s="34"/>
      <c r="I38" s="34"/>
      <c r="J38" s="31">
        <v>0.3</v>
      </c>
      <c r="K38" s="15" t="s">
        <v>16</v>
      </c>
    </row>
    <row r="39" spans="1:11" ht="66" customHeight="1">
      <c r="A39" s="15">
        <v>21</v>
      </c>
      <c r="B39" s="29" t="s">
        <v>18</v>
      </c>
      <c r="C39" s="15" t="s">
        <v>78</v>
      </c>
      <c r="D39" s="15" t="s">
        <v>19</v>
      </c>
      <c r="E39" s="31">
        <f>SUM(F39:J39)</f>
        <v>1.28</v>
      </c>
      <c r="F39" s="32">
        <v>0.65</v>
      </c>
      <c r="G39" s="31"/>
      <c r="H39" s="33"/>
      <c r="I39" s="33"/>
      <c r="J39" s="32">
        <v>0.63</v>
      </c>
      <c r="K39" s="15" t="s">
        <v>106</v>
      </c>
    </row>
    <row r="40" spans="1:11" s="26" customFormat="1" ht="54" customHeight="1">
      <c r="A40" s="15">
        <v>22</v>
      </c>
      <c r="B40" s="22" t="s">
        <v>41</v>
      </c>
      <c r="C40" s="15" t="s">
        <v>77</v>
      </c>
      <c r="D40" s="15" t="s">
        <v>63</v>
      </c>
      <c r="E40" s="31">
        <f>SUM(F40:J40)</f>
        <v>1.6</v>
      </c>
      <c r="F40" s="31"/>
      <c r="G40" s="31"/>
      <c r="H40" s="33"/>
      <c r="I40" s="32"/>
      <c r="J40" s="31">
        <v>1.6</v>
      </c>
      <c r="K40" s="15" t="s">
        <v>123</v>
      </c>
    </row>
    <row r="41" spans="1:11" ht="41.25" customHeight="1">
      <c r="A41" s="15">
        <v>23</v>
      </c>
      <c r="B41" s="22" t="s">
        <v>42</v>
      </c>
      <c r="C41" s="15" t="s">
        <v>79</v>
      </c>
      <c r="D41" s="15" t="s">
        <v>63</v>
      </c>
      <c r="E41" s="31">
        <f>SUM(F41:J41)</f>
        <v>0.1</v>
      </c>
      <c r="F41" s="31"/>
      <c r="G41" s="31"/>
      <c r="H41" s="33"/>
      <c r="I41" s="32"/>
      <c r="J41" s="31">
        <v>0.1</v>
      </c>
      <c r="K41" s="15" t="s">
        <v>87</v>
      </c>
    </row>
    <row r="42" spans="1:11" s="26" customFormat="1" ht="81.75" customHeight="1">
      <c r="A42" s="15">
        <v>24</v>
      </c>
      <c r="B42" s="22" t="s">
        <v>43</v>
      </c>
      <c r="C42" s="15" t="s">
        <v>71</v>
      </c>
      <c r="D42" s="15" t="s">
        <v>44</v>
      </c>
      <c r="E42" s="31">
        <f>SUM(F42:J42)</f>
        <v>2.75</v>
      </c>
      <c r="F42" s="31"/>
      <c r="G42" s="31"/>
      <c r="H42" s="33"/>
      <c r="I42" s="32">
        <v>2.75</v>
      </c>
      <c r="J42" s="31"/>
      <c r="K42" s="15" t="s">
        <v>105</v>
      </c>
    </row>
  </sheetData>
  <sheetProtection/>
  <mergeCells count="14">
    <mergeCell ref="D29:D31"/>
    <mergeCell ref="A2:K2"/>
    <mergeCell ref="A29:A31"/>
    <mergeCell ref="B29:B31"/>
    <mergeCell ref="A4:K4"/>
    <mergeCell ref="A7:A9"/>
    <mergeCell ref="B7:B9"/>
    <mergeCell ref="A3:K3"/>
    <mergeCell ref="C7:C9"/>
    <mergeCell ref="D7:D9"/>
    <mergeCell ref="E7:J7"/>
    <mergeCell ref="K7:K9"/>
    <mergeCell ref="E8:E9"/>
    <mergeCell ref="F8:J8"/>
  </mergeCells>
  <printOptions horizontalCentered="1"/>
  <pageMargins left="0.236220472440945" right="0.236220472440945" top="0.62992125984252" bottom="0.62992125984252" header="0.511811023622047" footer="0.41"/>
  <pageSetup firstPageNumber="60" useFirstPageNumber="1" horizontalDpi="600" verticalDpi="600" orientation="landscape" paperSize="9" r:id="rId1"/>
  <headerFooter>
    <oddFooter>&amp;R&amp;14&amp;P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2019-12-21T04:32:17Z</cp:lastPrinted>
  <dcterms:created xsi:type="dcterms:W3CDTF">2019-11-03T20:46:09Z</dcterms:created>
  <dcterms:modified xsi:type="dcterms:W3CDTF">2020-01-12T01:11:28Z</dcterms:modified>
  <cp:category/>
  <cp:version/>
  <cp:contentType/>
  <cp:contentStatus/>
</cp:coreProperties>
</file>